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Brittany Gorzalka Personal Items\4-H Sale Info\"/>
    </mc:Choice>
  </mc:AlternateContent>
  <xr:revisionPtr revIDLastSave="0" documentId="13_ncr:1_{D86B3A4A-4C41-4211-B279-FC6EB87D77B6}" xr6:coauthVersionLast="47" xr6:coauthVersionMax="47" xr10:uidLastSave="{00000000-0000-0000-0000-000000000000}"/>
  <bookViews>
    <workbookView xWindow="-108" yWindow="-108" windowWidth="21816" windowHeight="14016" xr2:uid="{52B75B9B-DA88-444C-85BD-D67946284921}"/>
  </bookViews>
  <sheets>
    <sheet name="Sheet1" sheetId="1" r:id="rId1"/>
  </sheets>
  <definedNames>
    <definedName name="_xlnm.Print_Area" localSheetId="0">Sheet1!$A$1:$I$69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I29" i="1"/>
  <c r="I28" i="1"/>
  <c r="G37" i="1" s="1"/>
  <c r="H37" i="1"/>
  <c r="E30" i="1"/>
  <c r="H30" i="1" s="1"/>
  <c r="I36" i="1" s="1"/>
  <c r="E29" i="1"/>
  <c r="E28" i="1"/>
  <c r="H28" i="1" s="1"/>
  <c r="I41" i="1"/>
  <c r="H41" i="1"/>
  <c r="G41" i="1"/>
  <c r="I40" i="1"/>
  <c r="H40" i="1"/>
  <c r="G40" i="1"/>
  <c r="I24" i="1"/>
  <c r="H46" i="1" s="1"/>
  <c r="I25" i="1"/>
  <c r="I46" i="1" s="1"/>
  <c r="I23" i="1"/>
  <c r="G46" i="1" s="1"/>
  <c r="I19" i="1"/>
  <c r="H29" i="1" l="1"/>
  <c r="H36" i="1" s="1"/>
  <c r="H44" i="1"/>
  <c r="H49" i="1" s="1"/>
  <c r="H52" i="1" s="1"/>
  <c r="I37" i="1"/>
  <c r="E20" i="1"/>
  <c r="I20" i="1"/>
  <c r="I44" i="1" s="1"/>
  <c r="I49" i="1" s="1"/>
  <c r="E18" i="1"/>
  <c r="I18" i="1"/>
  <c r="G44" i="1" s="1"/>
  <c r="G49" i="1" s="1"/>
  <c r="G52" i="1" s="1"/>
  <c r="I52" i="1" l="1"/>
  <c r="E19" i="1"/>
  <c r="I43" i="1"/>
  <c r="I48" i="1" s="1"/>
  <c r="I51" i="1" s="1"/>
  <c r="G43" i="1"/>
  <c r="G48" i="1" s="1"/>
  <c r="H43" i="1" l="1"/>
  <c r="H48" i="1" s="1"/>
  <c r="H51" i="1" s="1"/>
  <c r="G36" i="1"/>
  <c r="G51" i="1" s="1"/>
</calcChain>
</file>

<file path=xl/sharedStrings.xml><?xml version="1.0" encoding="utf-8"?>
<sst xmlns="http://schemas.openxmlformats.org/spreadsheetml/2006/main" count="141" uniqueCount="130">
  <si>
    <t>NAME</t>
  </si>
  <si>
    <t>CLUB</t>
  </si>
  <si>
    <t xml:space="preserve">PROJECT INFORMATION </t>
  </si>
  <si>
    <t>START OF PROJECT</t>
  </si>
  <si>
    <t>BEEF:B</t>
  </si>
  <si>
    <t>SWINE:S</t>
  </si>
  <si>
    <t>LAMB:L</t>
  </si>
  <si>
    <t>GOAT:G</t>
  </si>
  <si>
    <t>Market Value</t>
  </si>
  <si>
    <t>Source</t>
  </si>
  <si>
    <t>Buyer</t>
  </si>
  <si>
    <t>FEED RECORD</t>
  </si>
  <si>
    <t>Other Expenses</t>
  </si>
  <si>
    <t>OTHER EXPENSES</t>
  </si>
  <si>
    <t>INCOME</t>
  </si>
  <si>
    <t>Date of Sale</t>
  </si>
  <si>
    <t>Project Income</t>
  </si>
  <si>
    <t>I</t>
  </si>
  <si>
    <t>Project Expense</t>
  </si>
  <si>
    <t>II</t>
  </si>
  <si>
    <t xml:space="preserve">III </t>
  </si>
  <si>
    <t>IV</t>
  </si>
  <si>
    <t>Directions</t>
  </si>
  <si>
    <t>Average Daily Gain</t>
  </si>
  <si>
    <t>Feed Efficiency</t>
  </si>
  <si>
    <t>Feed Cost of Grain</t>
  </si>
  <si>
    <t>4-H Year</t>
  </si>
  <si>
    <t>Section 1</t>
  </si>
  <si>
    <t>Section 2</t>
  </si>
  <si>
    <t>Section 3</t>
  </si>
  <si>
    <t>Section 4</t>
  </si>
  <si>
    <t>(Sale Value from Section 4)</t>
  </si>
  <si>
    <t xml:space="preserve">(Market Value from Section 4) </t>
  </si>
  <si>
    <t>Purchase Value</t>
  </si>
  <si>
    <t>I.MV</t>
  </si>
  <si>
    <t>II.MV</t>
  </si>
  <si>
    <t>Total Project Expenses-Market Value (II.MV+III+IV)</t>
  </si>
  <si>
    <t>Total Project Expenses-Actual Purchase Value (II + III + IV)</t>
  </si>
  <si>
    <t>V.</t>
  </si>
  <si>
    <t>V.MV</t>
  </si>
  <si>
    <t xml:space="preserve">Profit or Loss-Actual </t>
  </si>
  <si>
    <t>I-V</t>
  </si>
  <si>
    <t>Profit or Loss-Market Value</t>
  </si>
  <si>
    <t>I.MV-V.MV</t>
  </si>
  <si>
    <t>Project Calculations</t>
  </si>
  <si>
    <t>(How rapidly did your project gain weight?)</t>
  </si>
  <si>
    <t>(How much did feed cost to produce a pound of gain?)</t>
  </si>
  <si>
    <t>*Items identified in ( ) will be used in other calculations and referenced later on the form and the following page.</t>
  </si>
  <si>
    <t>Average lbs/day (#3)</t>
  </si>
  <si>
    <t>Total lbs Fed (#4), (2*3)</t>
  </si>
  <si>
    <t>Base Feed Total Cost</t>
  </si>
  <si>
    <t>Hay Total Cost</t>
  </si>
  <si>
    <t xml:space="preserve"> Expenses specific to animal or expensed in same project year.  Ex. Mineral, Veterinary, bedding, livestock or fitting supplies and show supplies. List description in first box, then expense in next box.  Total 3 largest expenses in Total Cost column on right. </t>
  </si>
  <si>
    <t>Purchase Value $ (a)</t>
  </si>
  <si>
    <t>Market 
Value $ (b)</t>
  </si>
  <si>
    <t>Date Started on Feed (e)</t>
  </si>
  <si>
    <t>Beginning Weight (f)</t>
  </si>
  <si>
    <t>Date of Final Weight (g)</t>
  </si>
  <si>
    <t>Final Weight (h)</t>
  </si>
  <si>
    <t xml:space="preserve">Total Lbs of Gain (#1), 
(h-f) </t>
  </si>
  <si>
    <t>Total Days on Feed (#2), (g-e)</t>
  </si>
  <si>
    <t>(a. Section 1)</t>
  </si>
  <si>
    <t>(b. Section 1)</t>
  </si>
  <si>
    <t>Total Cost (k)</t>
  </si>
  <si>
    <t>(i. Section 2 Base Feed Analysis)</t>
  </si>
  <si>
    <t>(j. Section 2 Hay/Roughage Analysis)</t>
  </si>
  <si>
    <t>(k. Section 4)</t>
  </si>
  <si>
    <t>(How much base feed did your project need to gain one pound?)</t>
  </si>
  <si>
    <t>Average lbs/day (#5)</t>
  </si>
  <si>
    <t>Total lbs Fed (#6), (2*5)</t>
  </si>
  <si>
    <t>Divide (#1) by (#2), equals Pounds per Day</t>
  </si>
  <si>
    <t>Divide (#4) by (#1), equals Pounds of base feed per pound gained</t>
  </si>
  <si>
    <t>Divide (#4+#6) by (#1), equals pounds of all feed per pound gained</t>
  </si>
  <si>
    <t>Divide (i. + j.) by (#1) equals Dollars per Pound of Gain</t>
  </si>
  <si>
    <t>Was your project profitable? Subtract total expense from total income.  Profit is positive, loss is negative, circle if a loss.</t>
  </si>
  <si>
    <t>Animal #</t>
  </si>
  <si>
    <t>Summary</t>
  </si>
  <si>
    <t>Market Value
 (d * l)</t>
  </si>
  <si>
    <t>lbs</t>
  </si>
  <si>
    <t>(Collect information from Corresponding sections and labels on previous page.)</t>
  </si>
  <si>
    <t xml:space="preserve">*Items identified in ( ) will be used for the calculations above from the previous page. </t>
  </si>
  <si>
    <t>Base Feed Total Cost (i), (#4*m)</t>
  </si>
  <si>
    <t>Cost/lb (n)</t>
  </si>
  <si>
    <t>Cost/lb 
(m)</t>
  </si>
  <si>
    <t>Hay Total Cost (j), (#5*n)</t>
  </si>
  <si>
    <t>Final Sale Pay Weight* (l)</t>
  </si>
  <si>
    <t>*Final Sale Pay Weight might be limited to max pay weight amounts per specie type.</t>
  </si>
  <si>
    <t>Livestock Sale Value* (c*l)</t>
  </si>
  <si>
    <t>Livestock Sale Value</t>
  </si>
  <si>
    <t>Buyback</t>
  </si>
  <si>
    <t>(How much total feed did your project need to gain one pound?)</t>
  </si>
  <si>
    <t>MARKET PROJECT TYPE/LABEL</t>
  </si>
  <si>
    <t>Project Name/Label</t>
  </si>
  <si>
    <t>END OF PROJECT- Sale Day</t>
  </si>
  <si>
    <r>
      <rPr>
        <b/>
        <sz val="12"/>
        <color theme="1"/>
        <rFont val="Aptos Narrow"/>
        <family val="2"/>
        <scheme val="minor"/>
      </rPr>
      <t>Market Value</t>
    </r>
    <r>
      <rPr>
        <sz val="12"/>
        <color theme="1"/>
        <rFont val="Aptos Narrow"/>
        <family val="2"/>
        <scheme val="minor"/>
      </rPr>
      <t xml:space="preserve"> (Auction or live sale barn price of animal per head) Look for per lb or per head label to input correctly. </t>
    </r>
  </si>
  <si>
    <r>
      <rPr>
        <b/>
        <sz val="12"/>
        <color theme="1"/>
        <rFont val="Aptos Narrow"/>
        <family val="2"/>
        <scheme val="minor"/>
      </rPr>
      <t>Purchase Value</t>
    </r>
    <r>
      <rPr>
        <sz val="12"/>
        <color theme="1"/>
        <rFont val="Aptos Narrow"/>
        <family val="2"/>
        <scheme val="minor"/>
      </rPr>
      <t>-What did you actually pay for your animal?</t>
    </r>
  </si>
  <si>
    <r>
      <rPr>
        <b/>
        <sz val="12"/>
        <color theme="1"/>
        <rFont val="Aptos Narrow"/>
        <family val="2"/>
        <scheme val="minor"/>
      </rPr>
      <t>Source</t>
    </r>
    <r>
      <rPr>
        <sz val="12"/>
        <color theme="1"/>
        <rFont val="Aptos Narrow"/>
        <family val="2"/>
        <scheme val="minor"/>
      </rPr>
      <t>-What source did you use to find your market value of the animal. Ex. Sale Barn</t>
    </r>
  </si>
  <si>
    <r>
      <rPr>
        <b/>
        <sz val="12"/>
        <color theme="1"/>
        <rFont val="Aptos Narrow"/>
        <family val="2"/>
        <scheme val="minor"/>
      </rPr>
      <t>Sale $/lb or $/hd</t>
    </r>
    <r>
      <rPr>
        <sz val="12"/>
        <color theme="1"/>
        <rFont val="Aptos Narrow"/>
        <family val="2"/>
        <scheme val="minor"/>
      </rPr>
      <t xml:space="preserve">-Enter the livestock sale information of your lot here. $/lb on animals sold by the lb, $/hd for animals sold by the head or by the pen. </t>
    </r>
  </si>
  <si>
    <r>
      <rPr>
        <b/>
        <sz val="12"/>
        <color theme="1"/>
        <rFont val="Aptos Narrow"/>
        <family val="2"/>
        <scheme val="minor"/>
      </rPr>
      <t>Date Started on Feed</t>
    </r>
    <r>
      <rPr>
        <sz val="12"/>
        <color theme="1"/>
        <rFont val="Aptos Narrow"/>
        <family val="2"/>
        <scheme val="minor"/>
      </rPr>
      <t>-What is the starting date of your project of the date you weighed your animal?</t>
    </r>
  </si>
  <si>
    <r>
      <rPr>
        <b/>
        <sz val="12"/>
        <color theme="1"/>
        <rFont val="Aptos Narrow"/>
        <family val="2"/>
        <scheme val="minor"/>
      </rPr>
      <t>Beginning Weight</t>
    </r>
    <r>
      <rPr>
        <sz val="12"/>
        <color theme="1"/>
        <rFont val="Aptos Narrow"/>
        <family val="2"/>
        <scheme val="minor"/>
      </rPr>
      <t>-what is the first recorded weight of your project?  This may be an estimate.</t>
    </r>
  </si>
  <si>
    <r>
      <rPr>
        <b/>
        <sz val="12"/>
        <color theme="1"/>
        <rFont val="Aptos Narrow"/>
        <family val="2"/>
        <scheme val="minor"/>
      </rPr>
      <t>Final Weight</t>
    </r>
    <r>
      <rPr>
        <sz val="12"/>
        <color theme="1"/>
        <rFont val="Aptos Narrow"/>
        <family val="2"/>
        <scheme val="minor"/>
      </rPr>
      <t>-weigh in day weight</t>
    </r>
  </si>
  <si>
    <r>
      <rPr>
        <b/>
        <sz val="12"/>
        <color theme="1"/>
        <rFont val="Aptos Narrow"/>
        <family val="2"/>
        <scheme val="minor"/>
      </rPr>
      <t>Average lbs/day</t>
    </r>
    <r>
      <rPr>
        <sz val="12"/>
        <color theme="1"/>
        <rFont val="Aptos Narrow"/>
        <family val="2"/>
        <scheme val="minor"/>
      </rPr>
      <t>-This is an estimate of what your animal ate per day in lbs over the duration of the project.</t>
    </r>
  </si>
  <si>
    <r>
      <rPr>
        <b/>
        <sz val="12"/>
        <color theme="1"/>
        <rFont val="Aptos Narrow"/>
        <family val="2"/>
        <scheme val="minor"/>
      </rPr>
      <t>Base Feed Cost/lb</t>
    </r>
    <r>
      <rPr>
        <sz val="12"/>
        <color theme="1"/>
        <rFont val="Aptos Narrow"/>
        <family val="2"/>
        <scheme val="minor"/>
      </rPr>
      <t xml:space="preserve">-What does your base feed cost per lb, Ex. $25 bag of feed/50lbs = $0.50/lb. </t>
    </r>
  </si>
  <si>
    <r>
      <rPr>
        <b/>
        <sz val="12"/>
        <color theme="1"/>
        <rFont val="Aptos Narrow"/>
        <family val="2"/>
        <scheme val="minor"/>
      </rPr>
      <t>Hay/Roughage Cost/lb</t>
    </r>
    <r>
      <rPr>
        <sz val="12"/>
        <color theme="1"/>
        <rFont val="Aptos Narrow"/>
        <family val="2"/>
        <scheme val="minor"/>
      </rPr>
      <t>-What does your roughage cost per lb, Ex. $180 hay/ton is $180/2000lb=$0.09/lb</t>
    </r>
  </si>
  <si>
    <t>Section</t>
  </si>
  <si>
    <t>Project Information Sec. 1</t>
  </si>
  <si>
    <t>Feed Record Sec. 2</t>
  </si>
  <si>
    <t>BASE FEED ANALYSIS</t>
  </si>
  <si>
    <t>HAY/ROUGHAGE ANALYSIS</t>
  </si>
  <si>
    <t>Section 2.1</t>
  </si>
  <si>
    <t>Feed Record Sec. 2.1</t>
  </si>
  <si>
    <t>Other Expenses Sec. 3</t>
  </si>
  <si>
    <t>Income Sec. 4</t>
  </si>
  <si>
    <t>Livestock Sale $/lb, $/hd or $/pen (c)</t>
  </si>
  <si>
    <t>Market Price $/lb or $/hd (d)</t>
  </si>
  <si>
    <t>Sale Price $/lb or $/hd (c)</t>
  </si>
  <si>
    <r>
      <rPr>
        <b/>
        <sz val="12"/>
        <color theme="1"/>
        <rFont val="Aptos Narrow"/>
        <family val="2"/>
        <scheme val="minor"/>
      </rPr>
      <t>Market Price $/Lb or $/hd</t>
    </r>
    <r>
      <rPr>
        <sz val="12"/>
        <color theme="1"/>
        <rFont val="Aptos Narrow"/>
        <family val="2"/>
        <scheme val="minor"/>
      </rPr>
      <t>-Buyback price from the livestock sale flyer</t>
    </r>
  </si>
  <si>
    <r>
      <rPr>
        <b/>
        <sz val="12"/>
        <color theme="1"/>
        <rFont val="Aptos Narrow"/>
        <family val="2"/>
        <scheme val="minor"/>
      </rPr>
      <t>Income</t>
    </r>
    <r>
      <rPr>
        <sz val="12"/>
        <color theme="1"/>
        <rFont val="Aptos Narrow"/>
        <family val="2"/>
        <scheme val="minor"/>
      </rPr>
      <t>- Enter Buyer name, price /lb for all animals sold by the lb and final sale pay weight. Be sure to pay attention to sale weight maximums per species.  *If the animal was sold by the head or by the pen, enter the per hd or per pen price in the livestock sale/lb column and enter final sale weight.</t>
    </r>
  </si>
  <si>
    <t xml:space="preserve">*Sale Value for goats and pens of 3, enter $/pen or $/hd in box for Livestock Sale $/lb, $/hd or $/pen (c). </t>
  </si>
  <si>
    <t>FEATHER: F</t>
  </si>
  <si>
    <t>FUR:FF</t>
  </si>
  <si>
    <t>Definitions and information guide that you will need to gather about your animal as the project year goes on: Weigh in day and sale day are prefilled.</t>
  </si>
  <si>
    <t>Was the livestock sale income more profitable then market value? Why?</t>
  </si>
  <si>
    <t>Section 5: Project Questions:</t>
  </si>
  <si>
    <t>Project Questions Sec. 5</t>
  </si>
  <si>
    <r>
      <rPr>
        <b/>
        <sz val="12"/>
        <color theme="1"/>
        <rFont val="Aptos Narrow"/>
        <family val="2"/>
        <scheme val="minor"/>
      </rPr>
      <t xml:space="preserve">Project Questions: </t>
    </r>
    <r>
      <rPr>
        <sz val="12"/>
        <color theme="1"/>
        <rFont val="Aptos Narrow"/>
        <family val="2"/>
        <scheme val="minor"/>
      </rPr>
      <t xml:space="preserve">Complete the 2 questions regarding the financial summary result. </t>
    </r>
  </si>
  <si>
    <t>$</t>
  </si>
  <si>
    <r>
      <rPr>
        <b/>
        <sz val="12"/>
        <color theme="1"/>
        <rFont val="Aptos Narrow"/>
        <family val="2"/>
        <scheme val="minor"/>
      </rPr>
      <t>Other Expenses-</t>
    </r>
    <r>
      <rPr>
        <sz val="12"/>
        <color theme="1"/>
        <rFont val="Aptos Narrow"/>
        <family val="2"/>
        <scheme val="minor"/>
      </rPr>
      <t xml:space="preserve"> The box in front of the $ is the box for the label of the expense.  Enter the label and amount for the 3 largest expenses per animal.  Ex. Bedding $400, Supplements $200, Vet $150.  These numbers will total in the far right column. </t>
    </r>
  </si>
  <si>
    <t xml:space="preserve">Instructions for completing the Market Livestock Financial Summary. This is the handwritten form. Their is an autocalculate version in excel, that will calculate the detail from  the grey fields as information is entered. Enter information in the blank white boxes.
-One form per 4-H member. 
-One line per animal sold in the livestock sale.   Ex. Animal #1 is a steer named Fred.  Every section that has a line #1 will be used to input Fred's information on.
-Definitions of each piece of needed information is listed below.  
-Form will autocalculate a profit/loss financial summary based on the details provided.  
-Page 2-middle of the page, please answer the two questions regarding the projects of the comparison between the livestock sale value and market price.
-Form is only required for animals/lots sold in the Sheridan County Youth Market Livestock Sale.
-Pen of 3 animal info needs to be entered for the total of 3 animals.  If the cost per chick is $7 then the beginning market price will be $21 for the pen of 3 chicks.  Use the same approach on base feed intake. If you need to input oz. please input as a decimal using 16oz as the base of the fraction.   
</t>
  </si>
  <si>
    <t>Market Livestock Production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</si>
</sst>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2"/>
      <color theme="1"/>
      <name val="Aptos Narrow"/>
      <family val="2"/>
      <scheme val="minor"/>
    </font>
    <font>
      <b/>
      <sz val="12"/>
      <color theme="1"/>
      <name val="Aptos Narrow"/>
      <family val="2"/>
      <scheme val="minor"/>
    </font>
    <font>
      <sz val="11"/>
      <color theme="1"/>
      <name val="Aptos Narrow"/>
      <family val="2"/>
      <scheme val="minor"/>
    </font>
    <font>
      <b/>
      <sz val="10"/>
      <color theme="1"/>
      <name val="Aptos Narrow"/>
      <family val="2"/>
      <scheme val="minor"/>
    </font>
  </fonts>
  <fills count="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s>
  <cellStyleXfs count="2">
    <xf numFmtId="0" fontId="0" fillId="0" borderId="0"/>
    <xf numFmtId="44" fontId="3" fillId="0" borderId="0" applyFont="0" applyFill="0" applyBorder="0" applyAlignment="0" applyProtection="0"/>
  </cellStyleXfs>
  <cellXfs count="157">
    <xf numFmtId="0" fontId="0" fillId="0" borderId="0" xfId="0"/>
    <xf numFmtId="0" fontId="1" fillId="0" borderId="0" xfId="0" applyFont="1" applyAlignment="1">
      <alignment horizontal="right"/>
    </xf>
    <xf numFmtId="0" fontId="1" fillId="0" borderId="0" xfId="0" applyFont="1"/>
    <xf numFmtId="0" fontId="2" fillId="0" borderId="16" xfId="0" applyFont="1" applyBorder="1"/>
    <xf numFmtId="0" fontId="1" fillId="0" borderId="13" xfId="0" applyFont="1" applyBorder="1"/>
    <xf numFmtId="0" fontId="1" fillId="0" borderId="8" xfId="0" applyFont="1" applyBorder="1"/>
    <xf numFmtId="0" fontId="1" fillId="0" borderId="3"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9" xfId="0" applyFont="1" applyBorder="1" applyAlignment="1">
      <alignment horizontal="center" wrapText="1"/>
    </xf>
    <xf numFmtId="0" fontId="1" fillId="0" borderId="20" xfId="0" applyFont="1" applyBorder="1" applyAlignment="1">
      <alignment horizontal="center" wrapText="1"/>
    </xf>
    <xf numFmtId="0" fontId="2" fillId="0" borderId="0" xfId="0" applyFont="1"/>
    <xf numFmtId="0" fontId="2" fillId="0" borderId="6" xfId="0" applyFont="1" applyBorder="1"/>
    <xf numFmtId="0" fontId="1" fillId="0" borderId="7" xfId="0" applyFont="1" applyBorder="1"/>
    <xf numFmtId="0" fontId="2" fillId="0" borderId="23" xfId="0"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1" fillId="0" borderId="33" xfId="0" applyFont="1" applyBorder="1"/>
    <xf numFmtId="0" fontId="1" fillId="0" borderId="35" xfId="0" applyFont="1" applyBorder="1"/>
    <xf numFmtId="0" fontId="1" fillId="0" borderId="36" xfId="0" applyFont="1" applyBorder="1"/>
    <xf numFmtId="0" fontId="1" fillId="0" borderId="17" xfId="0" applyFont="1" applyBorder="1"/>
    <xf numFmtId="0" fontId="2" fillId="0" borderId="0" xfId="0" applyFont="1" applyAlignment="1">
      <alignment horizontal="center"/>
    </xf>
    <xf numFmtId="0" fontId="1" fillId="0" borderId="3" xfId="0" applyFont="1" applyBorder="1" applyAlignment="1">
      <alignment horizontal="center" wrapText="1"/>
    </xf>
    <xf numFmtId="0" fontId="1" fillId="0" borderId="9" xfId="0" applyFont="1" applyBorder="1" applyAlignment="1">
      <alignment horizontal="center" wrapText="1"/>
    </xf>
    <xf numFmtId="0" fontId="2" fillId="0" borderId="0" xfId="0" applyFont="1" applyAlignment="1">
      <alignment horizontal="right"/>
    </xf>
    <xf numFmtId="0" fontId="1" fillId="0" borderId="41" xfId="0" applyFont="1" applyBorder="1"/>
    <xf numFmtId="0" fontId="1" fillId="0" borderId="42" xfId="0" applyFont="1" applyBorder="1"/>
    <xf numFmtId="0" fontId="1" fillId="0" borderId="27" xfId="0" applyFont="1" applyBorder="1" applyAlignment="1">
      <alignment horizontal="right"/>
    </xf>
    <xf numFmtId="0" fontId="1" fillId="0" borderId="30" xfId="0" applyFont="1" applyBorder="1" applyAlignment="1">
      <alignment horizontal="right"/>
    </xf>
    <xf numFmtId="0" fontId="1" fillId="0" borderId="32" xfId="0" applyFont="1" applyBorder="1" applyAlignment="1">
      <alignment horizontal="right"/>
    </xf>
    <xf numFmtId="0" fontId="1" fillId="0" borderId="34" xfId="0" applyFont="1" applyBorder="1" applyAlignment="1">
      <alignment horizontal="right"/>
    </xf>
    <xf numFmtId="0" fontId="1" fillId="0" borderId="37" xfId="0" applyFont="1" applyBorder="1" applyAlignment="1">
      <alignment horizontal="right"/>
    </xf>
    <xf numFmtId="0" fontId="1" fillId="0" borderId="13" xfId="0" applyFont="1" applyBorder="1" applyAlignment="1">
      <alignment horizontal="center"/>
    </xf>
    <xf numFmtId="0" fontId="1" fillId="2" borderId="0" xfId="0" applyFont="1" applyFill="1"/>
    <xf numFmtId="0" fontId="2" fillId="3" borderId="16" xfId="0" applyFont="1" applyFill="1" applyBorder="1"/>
    <xf numFmtId="0" fontId="2" fillId="3" borderId="23" xfId="0" applyFont="1" applyFill="1" applyBorder="1"/>
    <xf numFmtId="0" fontId="2" fillId="3" borderId="0" xfId="0" applyFont="1" applyFill="1"/>
    <xf numFmtId="0" fontId="2" fillId="3" borderId="0" xfId="0" applyFont="1" applyFill="1" applyAlignment="1">
      <alignment horizontal="center"/>
    </xf>
    <xf numFmtId="0" fontId="2" fillId="3" borderId="17" xfId="0" applyFont="1" applyFill="1" applyBorder="1"/>
    <xf numFmtId="0" fontId="2" fillId="3" borderId="18" xfId="0" applyFont="1" applyFill="1" applyBorder="1"/>
    <xf numFmtId="0" fontId="1" fillId="3" borderId="2" xfId="0" applyFont="1" applyFill="1" applyBorder="1"/>
    <xf numFmtId="0" fontId="1" fillId="3" borderId="5" xfId="0" applyFont="1" applyFill="1" applyBorder="1"/>
    <xf numFmtId="0" fontId="1" fillId="3" borderId="2" xfId="0" applyFont="1" applyFill="1" applyBorder="1" applyAlignment="1">
      <alignment horizontal="right"/>
    </xf>
    <xf numFmtId="0" fontId="1" fillId="3" borderId="5" xfId="0" applyFont="1" applyFill="1" applyBorder="1" applyAlignment="1">
      <alignment horizontal="right"/>
    </xf>
    <xf numFmtId="0" fontId="1" fillId="0" borderId="8" xfId="0" applyFont="1" applyBorder="1" applyAlignment="1">
      <alignment horizontal="center" wrapText="1"/>
    </xf>
    <xf numFmtId="0" fontId="1" fillId="0" borderId="8" xfId="0" applyFont="1" applyBorder="1" applyAlignment="1">
      <alignment horizontal="right"/>
    </xf>
    <xf numFmtId="0" fontId="1" fillId="0" borderId="10" xfId="0" applyFont="1" applyBorder="1" applyAlignment="1">
      <alignment horizontal="right"/>
    </xf>
    <xf numFmtId="0" fontId="1" fillId="0" borderId="44" xfId="0" applyFont="1" applyBorder="1"/>
    <xf numFmtId="0" fontId="1" fillId="0" borderId="21" xfId="0" applyFont="1" applyBorder="1" applyAlignment="1">
      <alignment horizontal="center" wrapText="1"/>
    </xf>
    <xf numFmtId="0" fontId="1" fillId="0" borderId="22" xfId="0" applyFont="1" applyBorder="1" applyAlignment="1">
      <alignment horizontal="center" wrapText="1"/>
    </xf>
    <xf numFmtId="44" fontId="1" fillId="4" borderId="11" xfId="1" applyFont="1" applyFill="1" applyBorder="1"/>
    <xf numFmtId="44" fontId="1" fillId="4" borderId="21" xfId="1" applyFont="1" applyFill="1" applyBorder="1"/>
    <xf numFmtId="44" fontId="1" fillId="4" borderId="22" xfId="1" applyFont="1" applyFill="1" applyBorder="1"/>
    <xf numFmtId="44" fontId="1" fillId="4" borderId="12" xfId="1" applyFont="1" applyFill="1" applyBorder="1"/>
    <xf numFmtId="44" fontId="1" fillId="4" borderId="38" xfId="1" applyFont="1" applyFill="1" applyBorder="1"/>
    <xf numFmtId="44" fontId="1" fillId="4" borderId="39" xfId="1" applyFont="1" applyFill="1" applyBorder="1"/>
    <xf numFmtId="44" fontId="1" fillId="4" borderId="21" xfId="0" applyNumberFormat="1" applyFont="1" applyFill="1" applyBorder="1"/>
    <xf numFmtId="44" fontId="1" fillId="4" borderId="11" xfId="0" applyNumberFormat="1" applyFont="1" applyFill="1" applyBorder="1"/>
    <xf numFmtId="0" fontId="1" fillId="0" borderId="3" xfId="0" applyFont="1" applyBorder="1" applyAlignment="1">
      <alignment horizontal="right"/>
    </xf>
    <xf numFmtId="1" fontId="1" fillId="4" borderId="3" xfId="0" applyNumberFormat="1" applyFont="1" applyFill="1" applyBorder="1" applyAlignment="1">
      <alignment horizontal="right"/>
    </xf>
    <xf numFmtId="44" fontId="1" fillId="4" borderId="3" xfId="1" applyFont="1" applyFill="1" applyBorder="1" applyAlignment="1">
      <alignment horizontal="right" vertical="center"/>
    </xf>
    <xf numFmtId="0" fontId="1" fillId="0" borderId="2" xfId="0" applyFont="1" applyBorder="1" applyProtection="1">
      <protection locked="0"/>
    </xf>
    <xf numFmtId="44" fontId="1" fillId="0" borderId="3" xfId="1" applyFont="1" applyBorder="1" applyProtection="1">
      <protection locked="0"/>
    </xf>
    <xf numFmtId="0" fontId="1" fillId="0" borderId="3" xfId="0" applyFont="1" applyBorder="1" applyProtection="1">
      <protection locked="0"/>
    </xf>
    <xf numFmtId="44" fontId="1" fillId="0" borderId="11" xfId="1" applyFont="1" applyBorder="1" applyProtection="1">
      <protection locked="0"/>
    </xf>
    <xf numFmtId="0" fontId="1" fillId="0" borderId="11" xfId="0" applyFont="1" applyBorder="1" applyProtection="1">
      <protection locked="0"/>
    </xf>
    <xf numFmtId="0" fontId="1" fillId="0" borderId="40" xfId="0" applyFont="1" applyBorder="1" applyProtection="1">
      <protection locked="0"/>
    </xf>
    <xf numFmtId="0" fontId="1" fillId="0" borderId="8" xfId="0" applyFont="1" applyBorder="1" applyProtection="1">
      <protection locked="0"/>
    </xf>
    <xf numFmtId="0" fontId="1" fillId="0" borderId="10" xfId="0" applyFont="1" applyBorder="1" applyProtection="1">
      <protection locked="0"/>
    </xf>
    <xf numFmtId="0" fontId="1" fillId="0" borderId="44" xfId="0" applyFont="1" applyBorder="1" applyAlignment="1">
      <alignment horizontal="center" wrapText="1"/>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left" wrapText="1"/>
    </xf>
    <xf numFmtId="14" fontId="1" fillId="0" borderId="3" xfId="0" applyNumberFormat="1" applyFont="1" applyBorder="1" applyProtection="1">
      <protection locked="0"/>
    </xf>
    <xf numFmtId="14" fontId="1" fillId="0" borderId="40" xfId="0" applyNumberFormat="1" applyFont="1" applyBorder="1" applyProtection="1">
      <protection locked="0"/>
    </xf>
    <xf numFmtId="14" fontId="1" fillId="0" borderId="11" xfId="0" applyNumberFormat="1" applyFont="1" applyBorder="1" applyProtection="1">
      <protection locked="0"/>
    </xf>
    <xf numFmtId="0" fontId="4" fillId="3" borderId="6" xfId="0" applyFont="1" applyFill="1" applyBorder="1"/>
    <xf numFmtId="0" fontId="2" fillId="0" borderId="4" xfId="0" applyFont="1" applyBorder="1"/>
    <xf numFmtId="0" fontId="2" fillId="0" borderId="0" xfId="0" applyFont="1" applyAlignment="1">
      <alignment horizontal="center" vertical="center" textRotation="90" wrapText="1"/>
    </xf>
    <xf numFmtId="0" fontId="2" fillId="0" borderId="0" xfId="0" applyFont="1" applyAlignment="1">
      <alignment textRotation="90" wrapText="1"/>
    </xf>
    <xf numFmtId="44" fontId="1" fillId="0" borderId="0" xfId="0" applyNumberFormat="1" applyFont="1"/>
    <xf numFmtId="0" fontId="1" fillId="0" borderId="45" xfId="0" applyFont="1" applyBorder="1"/>
    <xf numFmtId="0" fontId="1" fillId="0" borderId="46" xfId="0" applyFont="1" applyBorder="1"/>
    <xf numFmtId="0" fontId="1" fillId="0" borderId="0" xfId="0" applyFont="1" applyAlignment="1">
      <alignment vertic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1" fillId="0" borderId="0" xfId="0" applyFont="1" applyAlignment="1">
      <alignment horizontal="left" wrapText="1"/>
    </xf>
    <xf numFmtId="0" fontId="1" fillId="0" borderId="0" xfId="0" applyFont="1" applyAlignment="1">
      <alignment horizontal="center" wrapText="1"/>
    </xf>
    <xf numFmtId="0" fontId="2" fillId="0" borderId="0" xfId="0" applyFont="1" applyAlignment="1">
      <alignment horizontal="center" vertical="center" textRotation="90" wrapText="1"/>
    </xf>
    <xf numFmtId="0" fontId="2" fillId="0" borderId="4" xfId="0" applyFont="1" applyBorder="1" applyAlignment="1">
      <alignment horizontal="left" wrapText="1"/>
    </xf>
    <xf numFmtId="0" fontId="2" fillId="0" borderId="2" xfId="0" applyFont="1" applyBorder="1" applyAlignment="1">
      <alignment horizontal="left" wrapText="1"/>
    </xf>
    <xf numFmtId="0" fontId="2" fillId="0" borderId="5" xfId="0" applyFont="1" applyBorder="1" applyAlignment="1">
      <alignment horizontal="left" wrapText="1"/>
    </xf>
    <xf numFmtId="0" fontId="1" fillId="0" borderId="28"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2" fillId="3" borderId="16" xfId="0" applyFont="1" applyFill="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0" borderId="0" xfId="0" applyFont="1" applyAlignment="1">
      <alignment horizontal="center"/>
    </xf>
    <xf numFmtId="0" fontId="2" fillId="3" borderId="0" xfId="0" applyFont="1" applyFill="1" applyAlignment="1">
      <alignment horizontal="center"/>
    </xf>
    <xf numFmtId="0" fontId="1" fillId="0" borderId="1" xfId="0" applyFont="1" applyBorder="1" applyAlignment="1" applyProtection="1">
      <alignment horizontal="center"/>
      <protection locked="0"/>
    </xf>
    <xf numFmtId="0" fontId="2" fillId="0" borderId="14" xfId="0" applyFont="1" applyBorder="1" applyAlignment="1">
      <alignment horizontal="center"/>
    </xf>
    <xf numFmtId="0" fontId="2" fillId="0" borderId="1" xfId="0" applyFont="1" applyBorder="1" applyAlignment="1">
      <alignment horizontal="center"/>
    </xf>
    <xf numFmtId="0" fontId="2" fillId="0" borderId="15"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2" fillId="3" borderId="24" xfId="0" applyFont="1" applyFill="1" applyBorder="1" applyAlignment="1">
      <alignment horizontal="center"/>
    </xf>
    <xf numFmtId="0" fontId="2" fillId="3" borderId="35" xfId="0" applyFont="1" applyFill="1" applyBorder="1" applyAlignment="1">
      <alignment horizontal="center"/>
    </xf>
    <xf numFmtId="0" fontId="1" fillId="0" borderId="21" xfId="0" applyFont="1" applyBorder="1" applyAlignment="1">
      <alignment horizontal="center" wrapText="1"/>
    </xf>
    <xf numFmtId="0" fontId="1" fillId="0" borderId="44" xfId="0" applyFont="1" applyBorder="1" applyAlignment="1">
      <alignment horizontal="center" wrapText="1"/>
    </xf>
    <xf numFmtId="0" fontId="1" fillId="0" borderId="47" xfId="0"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 fillId="0" borderId="23"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35" xfId="0" applyFont="1" applyBorder="1" applyAlignment="1" applyProtection="1">
      <alignment horizontal="center"/>
      <protection locked="0"/>
    </xf>
    <xf numFmtId="0" fontId="1" fillId="0" borderId="3" xfId="0" applyFont="1" applyBorder="1" applyAlignment="1">
      <alignment horizontal="center" wrapText="1"/>
    </xf>
    <xf numFmtId="44" fontId="1" fillId="4" borderId="22" xfId="0" applyNumberFormat="1" applyFont="1" applyFill="1" applyBorder="1"/>
    <xf numFmtId="44" fontId="1" fillId="4" borderId="12" xfId="0" applyNumberFormat="1" applyFont="1" applyFill="1" applyBorder="1"/>
    <xf numFmtId="0" fontId="1" fillId="0" borderId="0" xfId="0" applyFont="1" applyAlignment="1">
      <alignment horizontal="center" vertical="top" wrapText="1"/>
    </xf>
    <xf numFmtId="44" fontId="1" fillId="5" borderId="3" xfId="1" applyFont="1" applyFill="1" applyBorder="1" applyProtection="1">
      <protection locked="0"/>
    </xf>
    <xf numFmtId="44" fontId="1" fillId="5" borderId="11" xfId="1" applyFont="1" applyFill="1" applyBorder="1" applyProtection="1">
      <protection locked="0"/>
    </xf>
    <xf numFmtId="0" fontId="1" fillId="6" borderId="9" xfId="0" applyFont="1" applyFill="1" applyBorder="1"/>
    <xf numFmtId="0" fontId="1" fillId="6" borderId="12" xfId="0" applyFont="1" applyFill="1" applyBorder="1"/>
    <xf numFmtId="1" fontId="1" fillId="5" borderId="3" xfId="0" applyNumberFormat="1" applyFont="1" applyFill="1" applyBorder="1"/>
    <xf numFmtId="44" fontId="1" fillId="5" borderId="9" xfId="1" applyFont="1" applyFill="1" applyBorder="1"/>
    <xf numFmtId="0" fontId="1" fillId="5" borderId="8" xfId="0" applyFont="1" applyFill="1" applyBorder="1" applyProtection="1">
      <protection locked="0"/>
    </xf>
    <xf numFmtId="1" fontId="1" fillId="5" borderId="3" xfId="1" applyNumberFormat="1" applyFont="1" applyFill="1" applyBorder="1"/>
    <xf numFmtId="0" fontId="1" fillId="5" borderId="10" xfId="0" applyFont="1" applyFill="1" applyBorder="1" applyProtection="1">
      <protection locked="0"/>
    </xf>
    <xf numFmtId="1" fontId="1" fillId="5" borderId="11" xfId="0" applyNumberFormat="1" applyFont="1" applyFill="1" applyBorder="1"/>
    <xf numFmtId="44" fontId="1" fillId="5" borderId="12" xfId="1" applyFont="1" applyFill="1" applyBorder="1"/>
    <xf numFmtId="1" fontId="1" fillId="5" borderId="11" xfId="1" applyNumberFormat="1" applyFont="1" applyFill="1" applyBorder="1"/>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49" xfId="0" applyFont="1" applyFill="1" applyBorder="1" applyAlignment="1">
      <alignment horizontal="center"/>
    </xf>
    <xf numFmtId="0" fontId="1" fillId="0" borderId="50" xfId="0" applyFont="1" applyBorder="1"/>
    <xf numFmtId="44" fontId="1" fillId="5" borderId="4" xfId="1" applyFont="1" applyFill="1" applyBorder="1" applyAlignment="1" applyProtection="1">
      <alignment horizontal="center"/>
      <protection locked="0"/>
    </xf>
    <xf numFmtId="44" fontId="1" fillId="5" borderId="5" xfId="1" applyFont="1" applyFill="1" applyBorder="1" applyAlignment="1" applyProtection="1">
      <alignment horizontal="center"/>
      <protection locked="0"/>
    </xf>
    <xf numFmtId="0" fontId="1" fillId="5" borderId="3" xfId="0" applyFont="1" applyFill="1" applyBorder="1" applyProtection="1">
      <protection locked="0"/>
    </xf>
    <xf numFmtId="44" fontId="1" fillId="5" borderId="3" xfId="1" applyFont="1" applyFill="1" applyBorder="1"/>
    <xf numFmtId="44" fontId="1" fillId="5" borderId="28" xfId="1" applyFont="1" applyFill="1" applyBorder="1" applyAlignment="1" applyProtection="1">
      <alignment horizontal="center"/>
      <protection locked="0"/>
    </xf>
    <xf numFmtId="44" fontId="1" fillId="5" borderId="30" xfId="1" applyFont="1" applyFill="1" applyBorder="1" applyAlignment="1" applyProtection="1">
      <alignment horizontal="center"/>
      <protection locked="0"/>
    </xf>
    <xf numFmtId="0" fontId="1" fillId="5" borderId="11" xfId="0" applyFont="1" applyFill="1" applyBorder="1" applyProtection="1">
      <protection locked="0"/>
    </xf>
    <xf numFmtId="44" fontId="1" fillId="5" borderId="11" xfId="1" applyFont="1" applyFill="1" applyBorder="1"/>
    <xf numFmtId="0" fontId="1"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0DBD-9650-40C9-BAD5-2BFCD31829F9}">
  <sheetPr codeName="Sheet1"/>
  <dimension ref="A1:I88"/>
  <sheetViews>
    <sheetView tabSelected="1" view="pageLayout" zoomScaleNormal="100" workbookViewId="0">
      <selection activeCell="B1" sqref="B1:D1"/>
    </sheetView>
  </sheetViews>
  <sheetFormatPr defaultColWidth="11.44140625" defaultRowHeight="15.6" x14ac:dyDescent="0.3"/>
  <cols>
    <col min="1" max="1" width="10.21875" style="2" customWidth="1"/>
    <col min="2" max="3" width="11.44140625" style="2"/>
    <col min="4" max="4" width="11.21875" style="2" customWidth="1"/>
    <col min="5" max="6" width="11.44140625" style="2"/>
    <col min="7" max="7" width="11.44140625" style="2" customWidth="1"/>
    <col min="8" max="9" width="11.5546875" style="2" customWidth="1"/>
    <col min="10" max="16384" width="11.44140625" style="2"/>
  </cols>
  <sheetData>
    <row r="1" spans="1:9" x14ac:dyDescent="0.3">
      <c r="A1" s="32" t="s">
        <v>0</v>
      </c>
      <c r="B1" s="107"/>
      <c r="C1" s="107"/>
      <c r="D1" s="107"/>
      <c r="E1" s="32" t="s">
        <v>1</v>
      </c>
      <c r="F1" s="107"/>
      <c r="G1" s="107"/>
      <c r="H1" s="107"/>
      <c r="I1" s="107"/>
    </row>
    <row r="2" spans="1:9" x14ac:dyDescent="0.3">
      <c r="A2" s="32" t="s">
        <v>26</v>
      </c>
      <c r="B2" s="69"/>
    </row>
    <row r="3" spans="1:9" x14ac:dyDescent="0.3">
      <c r="A3" s="13" t="s">
        <v>91</v>
      </c>
      <c r="D3" s="2" t="s">
        <v>4</v>
      </c>
      <c r="E3" s="2" t="s">
        <v>5</v>
      </c>
      <c r="F3" s="2" t="s">
        <v>6</v>
      </c>
      <c r="G3" s="2" t="s">
        <v>7</v>
      </c>
      <c r="H3" s="2" t="s">
        <v>119</v>
      </c>
      <c r="I3" s="2" t="s">
        <v>120</v>
      </c>
    </row>
    <row r="4" spans="1:9" ht="16.2" thickBot="1" x14ac:dyDescent="0.35">
      <c r="A4" s="41" t="s">
        <v>47</v>
      </c>
      <c r="B4" s="41"/>
      <c r="C4" s="41"/>
      <c r="D4" s="41"/>
      <c r="E4" s="41"/>
      <c r="F4" s="41"/>
      <c r="G4" s="41"/>
      <c r="H4" s="41"/>
      <c r="I4" s="41"/>
    </row>
    <row r="5" spans="1:9" ht="16.2" thickBot="1" x14ac:dyDescent="0.35">
      <c r="A5" s="42" t="s">
        <v>27</v>
      </c>
      <c r="B5" s="103" t="s">
        <v>2</v>
      </c>
      <c r="C5" s="103"/>
      <c r="D5" s="103"/>
      <c r="E5" s="103"/>
      <c r="F5" s="103"/>
      <c r="G5" s="103"/>
      <c r="H5" s="103"/>
      <c r="I5" s="104"/>
    </row>
    <row r="6" spans="1:9" x14ac:dyDescent="0.3">
      <c r="A6" s="4"/>
      <c r="B6" s="111" t="s">
        <v>3</v>
      </c>
      <c r="C6" s="112"/>
      <c r="D6" s="112"/>
      <c r="E6" s="112"/>
      <c r="F6" s="113"/>
      <c r="G6" s="108" t="s">
        <v>93</v>
      </c>
      <c r="H6" s="109"/>
      <c r="I6" s="110"/>
    </row>
    <row r="7" spans="1:9" ht="46.8" x14ac:dyDescent="0.3">
      <c r="A7" s="52" t="s">
        <v>75</v>
      </c>
      <c r="B7" s="114" t="s">
        <v>92</v>
      </c>
      <c r="C7" s="115"/>
      <c r="D7" s="30" t="s">
        <v>53</v>
      </c>
      <c r="E7" s="30" t="s">
        <v>54</v>
      </c>
      <c r="F7" s="30" t="s">
        <v>9</v>
      </c>
      <c r="G7" s="30" t="s">
        <v>115</v>
      </c>
      <c r="H7" s="30" t="s">
        <v>114</v>
      </c>
      <c r="I7" s="31" t="s">
        <v>9</v>
      </c>
    </row>
    <row r="8" spans="1:9" x14ac:dyDescent="0.3">
      <c r="A8" s="53">
        <v>1</v>
      </c>
      <c r="B8" s="116"/>
      <c r="C8" s="117"/>
      <c r="D8" s="70"/>
      <c r="E8" s="70"/>
      <c r="F8" s="71"/>
      <c r="G8" s="70"/>
      <c r="H8" s="132"/>
      <c r="I8" s="134" t="s">
        <v>89</v>
      </c>
    </row>
    <row r="9" spans="1:9" x14ac:dyDescent="0.3">
      <c r="A9" s="53">
        <v>2</v>
      </c>
      <c r="B9" s="116"/>
      <c r="C9" s="117"/>
      <c r="D9" s="70"/>
      <c r="E9" s="70"/>
      <c r="F9" s="71"/>
      <c r="G9" s="70"/>
      <c r="H9" s="132"/>
      <c r="I9" s="134" t="s">
        <v>89</v>
      </c>
    </row>
    <row r="10" spans="1:9" ht="16.2" thickBot="1" x14ac:dyDescent="0.35">
      <c r="A10" s="54">
        <v>3</v>
      </c>
      <c r="B10" s="100"/>
      <c r="C10" s="101"/>
      <c r="D10" s="72"/>
      <c r="E10" s="72"/>
      <c r="F10" s="73"/>
      <c r="G10" s="72"/>
      <c r="H10" s="133"/>
      <c r="I10" s="135" t="s">
        <v>89</v>
      </c>
    </row>
    <row r="11" spans="1:9" ht="16.2" thickBot="1" x14ac:dyDescent="0.35">
      <c r="A11" s="42" t="s">
        <v>28</v>
      </c>
      <c r="B11" s="103" t="s">
        <v>11</v>
      </c>
      <c r="C11" s="103"/>
      <c r="D11" s="103"/>
      <c r="E11" s="103"/>
      <c r="F11" s="103"/>
      <c r="G11" s="103"/>
      <c r="H11" s="103"/>
      <c r="I11" s="104"/>
    </row>
    <row r="12" spans="1:9" ht="48.6" customHeight="1" x14ac:dyDescent="0.3">
      <c r="A12" s="40" t="s">
        <v>75</v>
      </c>
      <c r="B12" s="11" t="s">
        <v>55</v>
      </c>
      <c r="C12" s="11" t="s">
        <v>56</v>
      </c>
      <c r="D12" s="11" t="s">
        <v>57</v>
      </c>
      <c r="E12" s="11" t="s">
        <v>58</v>
      </c>
      <c r="F12" s="11" t="s">
        <v>59</v>
      </c>
      <c r="G12" s="11" t="s">
        <v>60</v>
      </c>
      <c r="H12" s="11"/>
      <c r="I12" s="12"/>
    </row>
    <row r="13" spans="1:9" x14ac:dyDescent="0.3">
      <c r="A13" s="5">
        <v>1</v>
      </c>
      <c r="B13" s="71"/>
      <c r="C13" s="71"/>
      <c r="D13" s="81">
        <v>46232</v>
      </c>
      <c r="E13" s="71"/>
      <c r="F13" s="136"/>
      <c r="G13" s="136"/>
      <c r="H13" s="6"/>
      <c r="I13" s="7"/>
    </row>
    <row r="14" spans="1:9" x14ac:dyDescent="0.3">
      <c r="A14" s="5">
        <v>2</v>
      </c>
      <c r="B14" s="71"/>
      <c r="C14" s="71"/>
      <c r="D14" s="81">
        <v>46232</v>
      </c>
      <c r="E14" s="71"/>
      <c r="F14" s="136"/>
      <c r="G14" s="136"/>
      <c r="H14" s="6"/>
      <c r="I14" s="7"/>
    </row>
    <row r="15" spans="1:9" ht="16.2" thickBot="1" x14ac:dyDescent="0.35">
      <c r="A15" s="8">
        <v>3</v>
      </c>
      <c r="B15" s="74"/>
      <c r="C15" s="74"/>
      <c r="D15" s="82">
        <v>46232</v>
      </c>
      <c r="E15" s="74"/>
      <c r="F15" s="136"/>
      <c r="G15" s="136"/>
      <c r="H15" s="9"/>
      <c r="I15" s="10"/>
    </row>
    <row r="16" spans="1:9" ht="16.2" thickBot="1" x14ac:dyDescent="0.35">
      <c r="A16" s="84" t="s">
        <v>109</v>
      </c>
      <c r="B16" s="144" t="s">
        <v>107</v>
      </c>
      <c r="C16" s="145"/>
      <c r="D16" s="145"/>
      <c r="E16" s="146"/>
      <c r="F16" s="102" t="s">
        <v>108</v>
      </c>
      <c r="G16" s="103"/>
      <c r="H16" s="103"/>
      <c r="I16" s="104"/>
    </row>
    <row r="17" spans="1:9" ht="46.8" x14ac:dyDescent="0.3">
      <c r="A17" s="147" t="s">
        <v>75</v>
      </c>
      <c r="B17" s="77" t="s">
        <v>48</v>
      </c>
      <c r="C17" s="56" t="s">
        <v>49</v>
      </c>
      <c r="D17" s="56" t="s">
        <v>83</v>
      </c>
      <c r="E17" s="57" t="s">
        <v>81</v>
      </c>
      <c r="F17" s="77" t="s">
        <v>68</v>
      </c>
      <c r="G17" s="56" t="s">
        <v>69</v>
      </c>
      <c r="H17" s="56" t="s">
        <v>82</v>
      </c>
      <c r="I17" s="57" t="s">
        <v>84</v>
      </c>
    </row>
    <row r="18" spans="1:9" x14ac:dyDescent="0.3">
      <c r="A18" s="33">
        <v>1</v>
      </c>
      <c r="B18" s="75"/>
      <c r="C18" s="136"/>
      <c r="D18" s="70"/>
      <c r="E18" s="137">
        <f>C18*D18</f>
        <v>0</v>
      </c>
      <c r="F18" s="138"/>
      <c r="G18" s="139"/>
      <c r="H18" s="132"/>
      <c r="I18" s="137">
        <f>G18*H18</f>
        <v>0</v>
      </c>
    </row>
    <row r="19" spans="1:9" x14ac:dyDescent="0.3">
      <c r="A19" s="33">
        <v>2</v>
      </c>
      <c r="B19" s="75"/>
      <c r="C19" s="136"/>
      <c r="D19" s="70"/>
      <c r="E19" s="137">
        <f t="shared" ref="E19:E20" si="0">C19*D19</f>
        <v>0</v>
      </c>
      <c r="F19" s="138"/>
      <c r="G19" s="139"/>
      <c r="H19" s="132"/>
      <c r="I19" s="137">
        <f t="shared" ref="I19:I20" si="1">G19*H19</f>
        <v>0</v>
      </c>
    </row>
    <row r="20" spans="1:9" ht="16.2" thickBot="1" x14ac:dyDescent="0.35">
      <c r="A20" s="34">
        <v>3</v>
      </c>
      <c r="B20" s="76"/>
      <c r="C20" s="141"/>
      <c r="D20" s="72"/>
      <c r="E20" s="142">
        <f t="shared" si="0"/>
        <v>0</v>
      </c>
      <c r="F20" s="140"/>
      <c r="G20" s="143"/>
      <c r="H20" s="133"/>
      <c r="I20" s="142">
        <f t="shared" si="1"/>
        <v>0</v>
      </c>
    </row>
    <row r="21" spans="1:9" ht="16.2" thickBot="1" x14ac:dyDescent="0.35">
      <c r="A21" s="43" t="s">
        <v>29</v>
      </c>
      <c r="B21" s="118" t="s">
        <v>13</v>
      </c>
      <c r="C21" s="118"/>
      <c r="D21" s="118"/>
      <c r="E21" s="118"/>
      <c r="F21" s="118"/>
      <c r="G21" s="118"/>
      <c r="H21" s="118"/>
      <c r="I21" s="119"/>
    </row>
    <row r="22" spans="1:9" ht="54.6" customHeight="1" x14ac:dyDescent="0.3">
      <c r="A22" s="121" t="s">
        <v>52</v>
      </c>
      <c r="B22" s="120"/>
      <c r="C22" s="120"/>
      <c r="D22" s="120"/>
      <c r="E22" s="120"/>
      <c r="F22" s="120"/>
      <c r="G22" s="120"/>
      <c r="H22" s="120"/>
      <c r="I22" s="57" t="s">
        <v>63</v>
      </c>
    </row>
    <row r="23" spans="1:9" x14ac:dyDescent="0.3">
      <c r="A23" s="5">
        <v>1</v>
      </c>
      <c r="B23" s="71"/>
      <c r="C23" s="70">
        <v>0</v>
      </c>
      <c r="D23" s="71"/>
      <c r="E23" s="70">
        <v>0</v>
      </c>
      <c r="F23" s="71"/>
      <c r="G23" s="70">
        <v>0</v>
      </c>
      <c r="H23" s="71"/>
      <c r="I23" s="137">
        <f>C23+E23+G23</f>
        <v>0</v>
      </c>
    </row>
    <row r="24" spans="1:9" x14ac:dyDescent="0.3">
      <c r="A24" s="5">
        <v>2</v>
      </c>
      <c r="B24" s="71"/>
      <c r="C24" s="70">
        <v>0</v>
      </c>
      <c r="D24" s="71"/>
      <c r="E24" s="70">
        <v>0</v>
      </c>
      <c r="F24" s="71"/>
      <c r="G24" s="70">
        <v>0</v>
      </c>
      <c r="H24" s="71"/>
      <c r="I24" s="137">
        <f t="shared" ref="I24:I25" si="2">C24+E24+G24</f>
        <v>0</v>
      </c>
    </row>
    <row r="25" spans="1:9" ht="16.2" thickBot="1" x14ac:dyDescent="0.35">
      <c r="A25" s="8">
        <v>3</v>
      </c>
      <c r="B25" s="73"/>
      <c r="C25" s="72">
        <v>0</v>
      </c>
      <c r="D25" s="73"/>
      <c r="E25" s="72">
        <v>0</v>
      </c>
      <c r="F25" s="73"/>
      <c r="G25" s="72">
        <v>0</v>
      </c>
      <c r="H25" s="73"/>
      <c r="I25" s="142">
        <f t="shared" si="2"/>
        <v>0</v>
      </c>
    </row>
    <row r="26" spans="1:9" ht="16.2" thickBot="1" x14ac:dyDescent="0.35">
      <c r="A26" s="42" t="s">
        <v>30</v>
      </c>
      <c r="B26" s="103" t="s">
        <v>14</v>
      </c>
      <c r="C26" s="103"/>
      <c r="D26" s="103"/>
      <c r="E26" s="103"/>
      <c r="F26" s="103"/>
      <c r="G26" s="103"/>
      <c r="H26" s="103"/>
      <c r="I26" s="104"/>
    </row>
    <row r="27" spans="1:9" ht="45" customHeight="1" x14ac:dyDescent="0.3">
      <c r="A27" s="55" t="s">
        <v>75</v>
      </c>
      <c r="B27" s="56" t="s">
        <v>15</v>
      </c>
      <c r="C27" s="120" t="s">
        <v>10</v>
      </c>
      <c r="D27" s="120"/>
      <c r="E27" s="120" t="s">
        <v>113</v>
      </c>
      <c r="F27" s="120"/>
      <c r="G27" s="56" t="s">
        <v>85</v>
      </c>
      <c r="H27" s="56" t="s">
        <v>87</v>
      </c>
      <c r="I27" s="57" t="s">
        <v>77</v>
      </c>
    </row>
    <row r="28" spans="1:9" x14ac:dyDescent="0.3">
      <c r="A28" s="5">
        <v>1</v>
      </c>
      <c r="B28" s="81">
        <v>46237</v>
      </c>
      <c r="C28" s="116"/>
      <c r="D28" s="117"/>
      <c r="E28" s="148">
        <f>G8</f>
        <v>0</v>
      </c>
      <c r="F28" s="149"/>
      <c r="G28" s="150"/>
      <c r="H28" s="151">
        <f>IF(E28&gt;50,E28,(E28*G28))</f>
        <v>0</v>
      </c>
      <c r="I28" s="137">
        <f>IF(E13&lt;110,H8,(H8*G28))</f>
        <v>0</v>
      </c>
    </row>
    <row r="29" spans="1:9" x14ac:dyDescent="0.3">
      <c r="A29" s="5">
        <v>2</v>
      </c>
      <c r="B29" s="81">
        <v>46237</v>
      </c>
      <c r="C29" s="116"/>
      <c r="D29" s="117"/>
      <c r="E29" s="148">
        <f>G9</f>
        <v>0</v>
      </c>
      <c r="F29" s="149"/>
      <c r="G29" s="150"/>
      <c r="H29" s="151">
        <f t="shared" ref="H29:H30" si="3">IF(E29&gt;50,E29,(E29*G29))</f>
        <v>0</v>
      </c>
      <c r="I29" s="137">
        <f>IF(E14&lt;110,H9,(H9*G29))</f>
        <v>0</v>
      </c>
    </row>
    <row r="30" spans="1:9" ht="16.2" thickBot="1" x14ac:dyDescent="0.35">
      <c r="A30" s="8">
        <v>3</v>
      </c>
      <c r="B30" s="83">
        <v>46237</v>
      </c>
      <c r="C30" s="100"/>
      <c r="D30" s="101"/>
      <c r="E30" s="152">
        <f>G10</f>
        <v>0</v>
      </c>
      <c r="F30" s="153"/>
      <c r="G30" s="154"/>
      <c r="H30" s="155">
        <f t="shared" si="3"/>
        <v>0</v>
      </c>
      <c r="I30" s="142">
        <f>IF(E15&lt;110,H10,(H10*G30))</f>
        <v>0</v>
      </c>
    </row>
    <row r="31" spans="1:9" x14ac:dyDescent="0.3">
      <c r="B31" s="2" t="s">
        <v>118</v>
      </c>
    </row>
    <row r="32" spans="1:9" x14ac:dyDescent="0.3">
      <c r="B32" s="2" t="s">
        <v>86</v>
      </c>
    </row>
    <row r="34" spans="1:9" x14ac:dyDescent="0.3">
      <c r="A34" s="2" t="s">
        <v>79</v>
      </c>
    </row>
    <row r="35" spans="1:9" ht="16.2" thickBot="1" x14ac:dyDescent="0.35">
      <c r="A35" s="44" t="s">
        <v>16</v>
      </c>
      <c r="B35" s="44"/>
      <c r="C35" s="44"/>
      <c r="D35" s="44" t="s">
        <v>22</v>
      </c>
      <c r="E35" s="44"/>
      <c r="F35" s="44"/>
      <c r="G35" s="45">
        <v>1</v>
      </c>
      <c r="H35" s="45">
        <v>2</v>
      </c>
      <c r="I35" s="45">
        <v>3</v>
      </c>
    </row>
    <row r="36" spans="1:9" x14ac:dyDescent="0.3">
      <c r="A36" s="14" t="s">
        <v>17</v>
      </c>
      <c r="B36" s="15" t="s">
        <v>88</v>
      </c>
      <c r="C36" s="15"/>
      <c r="D36" s="15" t="s">
        <v>31</v>
      </c>
      <c r="E36" s="15"/>
      <c r="F36" s="15"/>
      <c r="G36" s="59">
        <f>H28</f>
        <v>0</v>
      </c>
      <c r="H36" s="59">
        <f>H29</f>
        <v>0</v>
      </c>
      <c r="I36" s="60">
        <f>H30</f>
        <v>0</v>
      </c>
    </row>
    <row r="37" spans="1:9" ht="16.2" thickBot="1" x14ac:dyDescent="0.35">
      <c r="A37" s="16" t="s">
        <v>34</v>
      </c>
      <c r="B37" s="17" t="s">
        <v>8</v>
      </c>
      <c r="C37" s="17"/>
      <c r="D37" s="17" t="s">
        <v>32</v>
      </c>
      <c r="E37" s="17"/>
      <c r="F37" s="17"/>
      <c r="G37" s="58">
        <f>I28</f>
        <v>0</v>
      </c>
      <c r="H37" s="58">
        <f>I30</f>
        <v>0</v>
      </c>
      <c r="I37" s="61">
        <f>I30</f>
        <v>0</v>
      </c>
    </row>
    <row r="38" spans="1:9" ht="16.2" thickBot="1" x14ac:dyDescent="0.35">
      <c r="A38" s="13"/>
    </row>
    <row r="39" spans="1:9" ht="16.2" thickBot="1" x14ac:dyDescent="0.35">
      <c r="A39" s="42" t="s">
        <v>18</v>
      </c>
      <c r="B39" s="46"/>
      <c r="C39" s="46"/>
      <c r="D39" s="46" t="s">
        <v>22</v>
      </c>
      <c r="E39" s="46"/>
      <c r="F39" s="46"/>
      <c r="G39" s="46"/>
      <c r="H39" s="46"/>
      <c r="I39" s="47"/>
    </row>
    <row r="40" spans="1:9" x14ac:dyDescent="0.3">
      <c r="A40" s="14" t="s">
        <v>19</v>
      </c>
      <c r="B40" s="18" t="s">
        <v>33</v>
      </c>
      <c r="C40" s="19"/>
      <c r="D40" s="19" t="s">
        <v>61</v>
      </c>
      <c r="E40" s="19"/>
      <c r="F40" s="35"/>
      <c r="G40" s="59">
        <f>D8</f>
        <v>0</v>
      </c>
      <c r="H40" s="59">
        <f>D9</f>
        <v>0</v>
      </c>
      <c r="I40" s="60">
        <f>D10</f>
        <v>0</v>
      </c>
    </row>
    <row r="41" spans="1:9" ht="16.2" thickBot="1" x14ac:dyDescent="0.35">
      <c r="A41" s="16" t="s">
        <v>35</v>
      </c>
      <c r="B41" s="21" t="s">
        <v>8</v>
      </c>
      <c r="C41" s="22"/>
      <c r="D41" s="22" t="s">
        <v>62</v>
      </c>
      <c r="E41" s="22"/>
      <c r="F41" s="36"/>
      <c r="G41" s="58">
        <f>E8</f>
        <v>0</v>
      </c>
      <c r="H41" s="58">
        <f>E9</f>
        <v>0</v>
      </c>
      <c r="I41" s="61">
        <f>E10</f>
        <v>0</v>
      </c>
    </row>
    <row r="42" spans="1:9" ht="16.2" thickBot="1" x14ac:dyDescent="0.35">
      <c r="A42" s="13"/>
      <c r="F42" s="1"/>
    </row>
    <row r="43" spans="1:9" x14ac:dyDescent="0.3">
      <c r="A43" s="14" t="s">
        <v>20</v>
      </c>
      <c r="B43" s="24" t="s">
        <v>50</v>
      </c>
      <c r="C43" s="15"/>
      <c r="D43" s="15" t="s">
        <v>64</v>
      </c>
      <c r="E43" s="15"/>
      <c r="F43" s="37"/>
      <c r="G43" s="59">
        <f>E18</f>
        <v>0</v>
      </c>
      <c r="H43" s="59">
        <f>E19</f>
        <v>0</v>
      </c>
      <c r="I43" s="60">
        <f>E20</f>
        <v>0</v>
      </c>
    </row>
    <row r="44" spans="1:9" ht="16.2" thickBot="1" x14ac:dyDescent="0.35">
      <c r="A44" s="16"/>
      <c r="B44" s="25" t="s">
        <v>51</v>
      </c>
      <c r="C44" s="17"/>
      <c r="D44" s="17" t="s">
        <v>65</v>
      </c>
      <c r="E44" s="17"/>
      <c r="F44" s="38"/>
      <c r="G44" s="58">
        <f>I18</f>
        <v>0</v>
      </c>
      <c r="H44" s="58">
        <f>I24</f>
        <v>0</v>
      </c>
      <c r="I44" s="61">
        <f>I20</f>
        <v>0</v>
      </c>
    </row>
    <row r="45" spans="1:9" ht="16.2" thickBot="1" x14ac:dyDescent="0.35">
      <c r="A45" s="16"/>
      <c r="B45" s="25"/>
      <c r="C45" s="17"/>
      <c r="D45" s="17"/>
      <c r="E45" s="17"/>
      <c r="F45" s="38"/>
      <c r="G45" s="17"/>
      <c r="H45" s="17"/>
      <c r="I45" s="26"/>
    </row>
    <row r="46" spans="1:9" ht="16.2" thickBot="1" x14ac:dyDescent="0.35">
      <c r="A46" s="3" t="s">
        <v>21</v>
      </c>
      <c r="B46" s="27" t="s">
        <v>12</v>
      </c>
      <c r="C46" s="28"/>
      <c r="D46" s="28" t="s">
        <v>66</v>
      </c>
      <c r="E46" s="28"/>
      <c r="F46" s="39"/>
      <c r="G46" s="62">
        <f>I23</f>
        <v>0</v>
      </c>
      <c r="H46" s="62">
        <f>I24</f>
        <v>0</v>
      </c>
      <c r="I46" s="63">
        <f>I25</f>
        <v>0</v>
      </c>
    </row>
    <row r="47" spans="1:9" ht="16.2" thickBot="1" x14ac:dyDescent="0.35">
      <c r="A47" s="13"/>
    </row>
    <row r="48" spans="1:9" x14ac:dyDescent="0.3">
      <c r="A48" s="14" t="s">
        <v>38</v>
      </c>
      <c r="B48" s="18" t="s">
        <v>37</v>
      </c>
      <c r="C48" s="19"/>
      <c r="D48" s="19"/>
      <c r="E48" s="19"/>
      <c r="F48" s="20"/>
      <c r="G48" s="59">
        <f>G40+G43+G46</f>
        <v>0</v>
      </c>
      <c r="H48" s="59">
        <f t="shared" ref="H48:I48" si="4">H40+H43+H46</f>
        <v>0</v>
      </c>
      <c r="I48" s="60">
        <f t="shared" si="4"/>
        <v>0</v>
      </c>
    </row>
    <row r="49" spans="1:9" ht="16.2" thickBot="1" x14ac:dyDescent="0.35">
      <c r="A49" s="16" t="s">
        <v>39</v>
      </c>
      <c r="B49" s="21" t="s">
        <v>36</v>
      </c>
      <c r="C49" s="22"/>
      <c r="D49" s="22"/>
      <c r="E49" s="22"/>
      <c r="F49" s="23"/>
      <c r="G49" s="58">
        <f>G41+G44+G46</f>
        <v>0</v>
      </c>
      <c r="H49" s="58">
        <f t="shared" ref="H49:I49" si="5">H41+H44+H46</f>
        <v>0</v>
      </c>
      <c r="I49" s="61">
        <f t="shared" si="5"/>
        <v>0</v>
      </c>
    </row>
    <row r="50" spans="1:9" ht="16.2" thickBot="1" x14ac:dyDescent="0.35">
      <c r="A50" s="102" t="s">
        <v>76</v>
      </c>
      <c r="B50" s="103"/>
      <c r="C50" s="103"/>
      <c r="D50" s="103"/>
      <c r="E50" s="103"/>
      <c r="F50" s="103"/>
      <c r="G50" s="103"/>
      <c r="H50" s="103"/>
      <c r="I50" s="104"/>
    </row>
    <row r="51" spans="1:9" x14ac:dyDescent="0.3">
      <c r="A51" s="14" t="s">
        <v>40</v>
      </c>
      <c r="B51" s="15"/>
      <c r="C51" s="15"/>
      <c r="D51" s="15" t="s">
        <v>41</v>
      </c>
      <c r="E51" s="15"/>
      <c r="F51" s="15"/>
      <c r="G51" s="64">
        <f>G36-G48</f>
        <v>0</v>
      </c>
      <c r="H51" s="64">
        <f t="shared" ref="H51:I51" si="6">H36-H48</f>
        <v>0</v>
      </c>
      <c r="I51" s="129">
        <f t="shared" si="6"/>
        <v>0</v>
      </c>
    </row>
    <row r="52" spans="1:9" ht="16.2" thickBot="1" x14ac:dyDescent="0.35">
      <c r="A52" s="16" t="s">
        <v>42</v>
      </c>
      <c r="B52" s="17"/>
      <c r="C52" s="17"/>
      <c r="D52" s="17" t="s">
        <v>43</v>
      </c>
      <c r="E52" s="17"/>
      <c r="F52" s="17"/>
      <c r="G52" s="65">
        <f>G37-G49</f>
        <v>0</v>
      </c>
      <c r="H52" s="65">
        <f t="shared" ref="H52:I52" si="7">H37-H49</f>
        <v>0</v>
      </c>
      <c r="I52" s="130">
        <f t="shared" si="7"/>
        <v>0</v>
      </c>
    </row>
    <row r="53" spans="1:9" ht="16.2" thickBot="1" x14ac:dyDescent="0.35">
      <c r="A53" s="13"/>
      <c r="G53" s="88"/>
      <c r="H53" s="88"/>
      <c r="I53" s="88"/>
    </row>
    <row r="54" spans="1:9" ht="16.2" thickBot="1" x14ac:dyDescent="0.35">
      <c r="A54" s="102" t="s">
        <v>123</v>
      </c>
      <c r="B54" s="103"/>
      <c r="C54" s="103"/>
      <c r="D54" s="103"/>
      <c r="E54" s="103"/>
      <c r="F54" s="103"/>
      <c r="G54" s="103"/>
      <c r="H54" s="103"/>
      <c r="I54" s="104"/>
    </row>
    <row r="55" spans="1:9" x14ac:dyDescent="0.3">
      <c r="A55" s="89" t="s">
        <v>74</v>
      </c>
      <c r="I55" s="90"/>
    </row>
    <row r="56" spans="1:9" x14ac:dyDescent="0.3">
      <c r="A56" s="89"/>
      <c r="I56" s="90"/>
    </row>
    <row r="57" spans="1:9" x14ac:dyDescent="0.3">
      <c r="A57" s="89" t="s">
        <v>122</v>
      </c>
      <c r="I57" s="90"/>
    </row>
    <row r="58" spans="1:9" x14ac:dyDescent="0.3">
      <c r="A58" s="122"/>
      <c r="B58" s="123"/>
      <c r="C58" s="123"/>
      <c r="D58" s="123"/>
      <c r="E58" s="123"/>
      <c r="F58" s="123"/>
      <c r="G58" s="123"/>
      <c r="H58" s="123"/>
      <c r="I58" s="124"/>
    </row>
    <row r="59" spans="1:9" ht="30.6" customHeight="1" thickBot="1" x14ac:dyDescent="0.35">
      <c r="A59" s="125"/>
      <c r="B59" s="126"/>
      <c r="C59" s="126"/>
      <c r="D59" s="126"/>
      <c r="E59" s="126"/>
      <c r="F59" s="126"/>
      <c r="G59" s="126"/>
      <c r="H59" s="126"/>
      <c r="I59" s="127"/>
    </row>
    <row r="60" spans="1:9" x14ac:dyDescent="0.3">
      <c r="A60" s="106" t="s">
        <v>129</v>
      </c>
      <c r="B60" s="106"/>
      <c r="C60" s="106"/>
      <c r="D60" s="106"/>
      <c r="E60" s="106"/>
      <c r="F60" s="106"/>
      <c r="G60" s="106"/>
      <c r="H60" s="106"/>
      <c r="I60" s="106"/>
    </row>
    <row r="61" spans="1:9" x14ac:dyDescent="0.3">
      <c r="A61" s="13" t="s">
        <v>44</v>
      </c>
      <c r="B61" s="13"/>
      <c r="C61" s="13"/>
      <c r="D61" s="105" t="s">
        <v>22</v>
      </c>
      <c r="E61" s="105"/>
      <c r="F61" s="13"/>
      <c r="G61" s="29">
        <v>1</v>
      </c>
      <c r="H61" s="29">
        <v>2</v>
      </c>
      <c r="I61" s="29">
        <v>3</v>
      </c>
    </row>
    <row r="62" spans="1:9" x14ac:dyDescent="0.3">
      <c r="A62" s="92" t="s">
        <v>23</v>
      </c>
      <c r="B62" s="93"/>
      <c r="C62" s="48"/>
      <c r="D62" s="48"/>
      <c r="E62" s="48"/>
      <c r="F62" s="48"/>
      <c r="G62" s="48"/>
      <c r="H62" s="48"/>
      <c r="I62" s="49"/>
    </row>
    <row r="63" spans="1:9" ht="28.8" customHeight="1" x14ac:dyDescent="0.3">
      <c r="A63" s="128" t="s">
        <v>45</v>
      </c>
      <c r="B63" s="128"/>
      <c r="C63" s="128"/>
      <c r="D63" s="128" t="s">
        <v>70</v>
      </c>
      <c r="E63" s="128"/>
      <c r="F63" s="66" t="s">
        <v>78</v>
      </c>
      <c r="G63" s="67"/>
      <c r="H63" s="67"/>
      <c r="I63" s="67"/>
    </row>
    <row r="64" spans="1:9" x14ac:dyDescent="0.3">
      <c r="A64" s="92" t="s">
        <v>24</v>
      </c>
      <c r="B64" s="93"/>
      <c r="C64" s="48"/>
      <c r="D64" s="48"/>
      <c r="E64" s="48"/>
      <c r="F64" s="50"/>
      <c r="G64" s="50"/>
      <c r="H64" s="50"/>
      <c r="I64" s="51"/>
    </row>
    <row r="65" spans="1:9" ht="45" customHeight="1" x14ac:dyDescent="0.3">
      <c r="A65" s="128" t="s">
        <v>67</v>
      </c>
      <c r="B65" s="128"/>
      <c r="C65" s="128"/>
      <c r="D65" s="128" t="s">
        <v>71</v>
      </c>
      <c r="E65" s="128"/>
      <c r="F65" s="66" t="s">
        <v>78</v>
      </c>
      <c r="G65" s="67"/>
      <c r="H65" s="67"/>
      <c r="I65" s="67"/>
    </row>
    <row r="66" spans="1:9" ht="47.4" customHeight="1" x14ac:dyDescent="0.3">
      <c r="A66" s="128" t="s">
        <v>90</v>
      </c>
      <c r="B66" s="128"/>
      <c r="C66" s="128"/>
      <c r="D66" s="128" t="s">
        <v>72</v>
      </c>
      <c r="E66" s="128"/>
      <c r="F66" s="66" t="s">
        <v>78</v>
      </c>
      <c r="G66" s="67"/>
      <c r="H66" s="67"/>
      <c r="I66" s="67"/>
    </row>
    <row r="67" spans="1:9" x14ac:dyDescent="0.3">
      <c r="A67" s="92" t="s">
        <v>25</v>
      </c>
      <c r="B67" s="93"/>
      <c r="C67" s="48"/>
      <c r="D67" s="48"/>
      <c r="E67" s="48"/>
      <c r="F67" s="48"/>
      <c r="G67" s="48"/>
      <c r="H67" s="48"/>
      <c r="I67" s="49"/>
    </row>
    <row r="68" spans="1:9" ht="45" customHeight="1" x14ac:dyDescent="0.3">
      <c r="A68" s="128" t="s">
        <v>46</v>
      </c>
      <c r="B68" s="128"/>
      <c r="C68" s="128"/>
      <c r="D68" s="128" t="s">
        <v>73</v>
      </c>
      <c r="E68" s="128"/>
      <c r="F68" s="6" t="s">
        <v>126</v>
      </c>
      <c r="G68" s="68"/>
      <c r="H68" s="68"/>
      <c r="I68" s="68"/>
    </row>
    <row r="69" spans="1:9" x14ac:dyDescent="0.3">
      <c r="A69" s="2" t="s">
        <v>80</v>
      </c>
    </row>
    <row r="72" spans="1:9" ht="208.2" customHeight="1" x14ac:dyDescent="0.3">
      <c r="A72" s="131" t="s">
        <v>128</v>
      </c>
      <c r="B72" s="131"/>
      <c r="C72" s="131"/>
      <c r="D72" s="131"/>
      <c r="E72" s="131"/>
      <c r="F72" s="131"/>
      <c r="G72" s="131"/>
      <c r="H72" s="131"/>
      <c r="I72" s="131"/>
    </row>
    <row r="73" spans="1:9" x14ac:dyDescent="0.3">
      <c r="B73" s="78"/>
      <c r="C73" s="78"/>
      <c r="D73" s="78"/>
      <c r="E73" s="78"/>
      <c r="F73" s="78"/>
      <c r="G73" s="78"/>
      <c r="H73" s="78"/>
      <c r="I73" s="78"/>
    </row>
    <row r="74" spans="1:9" ht="30" customHeight="1" x14ac:dyDescent="0.3">
      <c r="A74" s="85" t="s">
        <v>104</v>
      </c>
      <c r="B74" s="97" t="s">
        <v>121</v>
      </c>
      <c r="C74" s="98"/>
      <c r="D74" s="98"/>
      <c r="E74" s="98"/>
      <c r="F74" s="98"/>
      <c r="G74" s="98"/>
      <c r="H74" s="98"/>
      <c r="I74" s="99"/>
    </row>
    <row r="75" spans="1:9" x14ac:dyDescent="0.3">
      <c r="A75" s="96" t="s">
        <v>105</v>
      </c>
      <c r="B75" s="2" t="s">
        <v>95</v>
      </c>
    </row>
    <row r="76" spans="1:9" ht="33.6" customHeight="1" x14ac:dyDescent="0.3">
      <c r="A76" s="96"/>
      <c r="B76" s="94" t="s">
        <v>94</v>
      </c>
      <c r="C76" s="94"/>
      <c r="D76" s="94"/>
      <c r="E76" s="94"/>
      <c r="F76" s="94"/>
      <c r="G76" s="94"/>
      <c r="H76" s="94"/>
      <c r="I76" s="94"/>
    </row>
    <row r="77" spans="1:9" x14ac:dyDescent="0.3">
      <c r="A77" s="96"/>
      <c r="B77" s="2" t="s">
        <v>96</v>
      </c>
    </row>
    <row r="78" spans="1:9" ht="37.200000000000003" customHeight="1" x14ac:dyDescent="0.3">
      <c r="A78" s="96"/>
      <c r="B78" s="94" t="s">
        <v>97</v>
      </c>
      <c r="C78" s="94"/>
      <c r="D78" s="94"/>
      <c r="E78" s="94"/>
      <c r="F78" s="94"/>
      <c r="G78" s="94"/>
      <c r="H78" s="94"/>
      <c r="I78" s="94"/>
    </row>
    <row r="79" spans="1:9" x14ac:dyDescent="0.3">
      <c r="A79" s="96"/>
      <c r="B79" s="79" t="s">
        <v>116</v>
      </c>
      <c r="C79" s="80"/>
      <c r="D79" s="80"/>
      <c r="E79" s="80"/>
      <c r="F79" s="80"/>
      <c r="G79" s="80"/>
      <c r="H79" s="80"/>
      <c r="I79" s="80"/>
    </row>
    <row r="80" spans="1:9" x14ac:dyDescent="0.3">
      <c r="A80" s="96" t="s">
        <v>106</v>
      </c>
      <c r="B80" s="2" t="s">
        <v>98</v>
      </c>
      <c r="C80" s="80"/>
      <c r="D80" s="80"/>
      <c r="E80" s="80"/>
      <c r="F80" s="80"/>
      <c r="G80" s="80"/>
      <c r="H80" s="80"/>
      <c r="I80" s="80"/>
    </row>
    <row r="81" spans="1:9" x14ac:dyDescent="0.3">
      <c r="A81" s="96"/>
      <c r="B81" s="2" t="s">
        <v>99</v>
      </c>
    </row>
    <row r="82" spans="1:9" x14ac:dyDescent="0.3">
      <c r="A82" s="96"/>
      <c r="B82" s="2" t="s">
        <v>100</v>
      </c>
    </row>
    <row r="83" spans="1:9" x14ac:dyDescent="0.3">
      <c r="A83" s="96" t="s">
        <v>110</v>
      </c>
      <c r="B83" s="2" t="s">
        <v>101</v>
      </c>
    </row>
    <row r="84" spans="1:9" x14ac:dyDescent="0.3">
      <c r="A84" s="96"/>
      <c r="B84" s="2" t="s">
        <v>102</v>
      </c>
    </row>
    <row r="85" spans="1:9" x14ac:dyDescent="0.3">
      <c r="A85" s="96"/>
      <c r="B85" s="2" t="s">
        <v>103</v>
      </c>
    </row>
    <row r="86" spans="1:9" ht="60.6" customHeight="1" x14ac:dyDescent="0.3">
      <c r="A86" s="87" t="s">
        <v>111</v>
      </c>
      <c r="B86" s="156" t="s">
        <v>127</v>
      </c>
      <c r="C86" s="156"/>
      <c r="D86" s="156"/>
      <c r="E86" s="156"/>
      <c r="F86" s="156"/>
      <c r="G86" s="156"/>
      <c r="H86" s="156"/>
      <c r="I86" s="156"/>
    </row>
    <row r="87" spans="1:9" ht="46.8" customHeight="1" x14ac:dyDescent="0.3">
      <c r="A87" s="86" t="s">
        <v>112</v>
      </c>
      <c r="B87" s="95" t="s">
        <v>117</v>
      </c>
      <c r="C87" s="95"/>
      <c r="D87" s="95"/>
      <c r="E87" s="95"/>
      <c r="F87" s="95"/>
      <c r="G87" s="95"/>
      <c r="H87" s="95"/>
      <c r="I87" s="95"/>
    </row>
    <row r="88" spans="1:9" ht="61.2" customHeight="1" x14ac:dyDescent="0.3">
      <c r="A88" s="86" t="s">
        <v>124</v>
      </c>
      <c r="B88" s="91" t="s">
        <v>125</v>
      </c>
    </row>
  </sheetData>
  <sheetProtection algorithmName="SHA-512" hashValue="yGOnEzMTQDYZCk5PMJMS4GIHiN3rPBmF55PzizbDFIG4Hc59oBEki2959nSJrP4V6sQljqLL4z/e5NL/ZeciUQ==" saltValue="2mOlFgRRYmBxLD/PgHkNOQ==" spinCount="100000" sheet="1" selectLockedCells="1"/>
  <protectedRanges>
    <protectedRange sqref="G28:G30 B28:E30" name="Range11"/>
    <protectedRange sqref="B23:H25" name="Range10"/>
    <protectedRange sqref="H18:H20" name="Range9"/>
    <protectedRange sqref="F18:F20" name="Range8"/>
    <protectedRange sqref="D18:D20" name="Range7"/>
    <protectedRange sqref="B18:B20" name="Range6"/>
    <protectedRange sqref="B13:E15" name="Range5"/>
    <protectedRange sqref="B8:I10" name="Range4"/>
    <protectedRange sqref="B2" name="Range3"/>
    <protectedRange sqref="F1" name="Range2"/>
    <protectedRange sqref="B1:D1" name="Range1"/>
    <protectedRange sqref="A58" name="Range12"/>
  </protectedRanges>
  <mergeCells count="48">
    <mergeCell ref="A72:I72"/>
    <mergeCell ref="A66:C66"/>
    <mergeCell ref="D66:E66"/>
    <mergeCell ref="C30:D30"/>
    <mergeCell ref="A63:C63"/>
    <mergeCell ref="A65:C65"/>
    <mergeCell ref="B1:D1"/>
    <mergeCell ref="F1:I1"/>
    <mergeCell ref="B5:I5"/>
    <mergeCell ref="B11:I11"/>
    <mergeCell ref="E28:F28"/>
    <mergeCell ref="G6:I6"/>
    <mergeCell ref="B16:E16"/>
    <mergeCell ref="B6:F6"/>
    <mergeCell ref="B7:C7"/>
    <mergeCell ref="B8:C8"/>
    <mergeCell ref="B21:I21"/>
    <mergeCell ref="B26:I26"/>
    <mergeCell ref="C27:D27"/>
    <mergeCell ref="E27:F27"/>
    <mergeCell ref="A22:H22"/>
    <mergeCell ref="B9:C9"/>
    <mergeCell ref="B10:C10"/>
    <mergeCell ref="F16:I16"/>
    <mergeCell ref="E29:F29"/>
    <mergeCell ref="E30:F30"/>
    <mergeCell ref="D61:E61"/>
    <mergeCell ref="A60:I60"/>
    <mergeCell ref="A54:I54"/>
    <mergeCell ref="A58:I59"/>
    <mergeCell ref="A50:I50"/>
    <mergeCell ref="C28:D28"/>
    <mergeCell ref="C29:D29"/>
    <mergeCell ref="A62:B62"/>
    <mergeCell ref="B86:I86"/>
    <mergeCell ref="B76:I76"/>
    <mergeCell ref="B87:I87"/>
    <mergeCell ref="B78:I78"/>
    <mergeCell ref="A75:A79"/>
    <mergeCell ref="A80:A82"/>
    <mergeCell ref="A83:A85"/>
    <mergeCell ref="B74:I74"/>
    <mergeCell ref="A68:C68"/>
    <mergeCell ref="D63:E63"/>
    <mergeCell ref="D65:E65"/>
    <mergeCell ref="D68:E68"/>
    <mergeCell ref="A64:B64"/>
    <mergeCell ref="A67:B67"/>
  </mergeCells>
  <pageMargins left="0.2" right="0.2" top="0.5" bottom="0.35" header="0.3" footer="0.05"/>
  <pageSetup orientation="portrait" r:id="rId1"/>
  <headerFooter>
    <oddHeader>&amp;CMARKET LIVESTOCK FINANCIAL SUMMARY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Gorzalka</dc:creator>
  <cp:lastModifiedBy>Brittany Gorzalka</cp:lastModifiedBy>
  <cp:lastPrinted>2026-05-13T16:53:10Z</cp:lastPrinted>
  <dcterms:created xsi:type="dcterms:W3CDTF">2026-01-09T23:14:00Z</dcterms:created>
  <dcterms:modified xsi:type="dcterms:W3CDTF">2026-05-13T17:33:30Z</dcterms:modified>
</cp:coreProperties>
</file>